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95"/>
  </bookViews>
  <sheets>
    <sheet name="költségbecslés forma" sheetId="1" r:id="rId1"/>
    <sheet name="kiadott m2" sheetId="2" r:id="rId2"/>
  </sheets>
  <externalReferences>
    <externalReference r:id="rId3"/>
  </externalReferences>
  <calcPr calcId="125725"/>
</workbook>
</file>

<file path=xl/calcChain.xml><?xml version="1.0" encoding="utf-8"?>
<calcChain xmlns="http://schemas.openxmlformats.org/spreadsheetml/2006/main">
  <c r="F13" i="1"/>
  <c r="F17"/>
  <c r="F18"/>
  <c r="F56"/>
  <c r="F57"/>
  <c r="F58"/>
  <c r="F45"/>
  <c r="F46"/>
  <c r="F47"/>
  <c r="F48"/>
  <c r="F62"/>
  <c r="F61"/>
  <c r="F59"/>
  <c r="F55"/>
  <c r="F54"/>
  <c r="F53"/>
  <c r="F52"/>
  <c r="F44"/>
  <c r="F49"/>
  <c r="F50"/>
  <c r="F43"/>
  <c r="F37"/>
  <c r="F38"/>
  <c r="F39"/>
  <c r="F40"/>
  <c r="F41"/>
  <c r="F8"/>
  <c r="F9"/>
  <c r="F10"/>
  <c r="F11"/>
  <c r="F12"/>
  <c r="F14"/>
  <c r="F15"/>
  <c r="F16"/>
  <c r="F20"/>
  <c r="F21"/>
  <c r="F22"/>
  <c r="F23"/>
  <c r="F24"/>
  <c r="F26"/>
  <c r="F27"/>
  <c r="F28"/>
  <c r="F29"/>
  <c r="F30"/>
  <c r="F32"/>
  <c r="F33"/>
  <c r="F34"/>
  <c r="F35"/>
  <c r="D7" i="2"/>
  <c r="D8"/>
  <c r="D9"/>
  <c r="D10"/>
  <c r="D11"/>
  <c r="D12"/>
  <c r="D13"/>
  <c r="C7"/>
  <c r="C8"/>
  <c r="C9"/>
  <c r="C10"/>
  <c r="C11"/>
  <c r="C12"/>
  <c r="C13"/>
  <c r="F60" i="1" l="1"/>
  <c r="F36"/>
  <c r="F31"/>
  <c r="F51"/>
  <c r="F25"/>
  <c r="F19"/>
  <c r="F7"/>
  <c r="F42"/>
  <c r="F6" l="1"/>
  <c r="F5" s="1"/>
</calcChain>
</file>

<file path=xl/sharedStrings.xml><?xml version="1.0" encoding="utf-8"?>
<sst xmlns="http://schemas.openxmlformats.org/spreadsheetml/2006/main" count="80" uniqueCount="52">
  <si>
    <t>MEGVALÓSÍTÁSI KÖLTSÉGEK TERVEZŐI BECSLÉSE</t>
  </si>
  <si>
    <t>mennyiség</t>
  </si>
  <si>
    <t>egység</t>
  </si>
  <si>
    <t>egységár</t>
  </si>
  <si>
    <t>BECSÜLT KÖLTSÉG</t>
  </si>
  <si>
    <t>MEGJEGYZÉSEK</t>
  </si>
  <si>
    <t>MEGVALÓSÍTÁS KÖLTSÉGEI ÖSSZESEN</t>
  </si>
  <si>
    <t>KÖZMŰVEK</t>
  </si>
  <si>
    <t>ÚT, KÖZlEKEDÉS, KÖRNYEZETRENDEZÉS, EGYÉB TELKEN BELÜLI ÉPÍTMÉNYEK</t>
  </si>
  <si>
    <t>felszíni parkolók</t>
  </si>
  <si>
    <t>térvilágítás</t>
  </si>
  <si>
    <t>térkő, egyéb burkolatok</t>
  </si>
  <si>
    <t>EGYÉB</t>
  </si>
  <si>
    <t>A KÖLTSÉGBECSLÉS BEADÁSÁVAL TERVEZŐ NYILATKOZIK ARRÓL, HOGY AZ ÁLTALA TERVEZETT LÉTESÍTMÉNY A FENTI KÖLTSÉGKERETEN BELÜL MEGVALÓSÍTHATÓ!</t>
  </si>
  <si>
    <t>FEDETT SPORTTERÜLETEK 
(egy vagy két épületben, 3 különböző csarnokkal, edzőtermekkel, kiszolgáló funkciókkal) labdajátokok, csapatsportok, asztalitenisz, küzdősportok</t>
  </si>
  <si>
    <t>SZABADTÉRI PÁLYÁK ÉS FUNKCIÓK (labdarúgás, tenisz, strandröplabda, étkezősátor, ünnepi közösségi tér)</t>
  </si>
  <si>
    <t>VERSENYTECHNIKAI TERÜLETEK, SPORTOLÓI KÖZPONT
(akkreditáció, versenybíróság, szervezőbizottság, sajtó, stb.)</t>
  </si>
  <si>
    <t>SPORTSZÁLLÁS (két egység, differenciált színvonalon)
(sportolók, edzők, kísérők szálláshelye)</t>
  </si>
  <si>
    <t>ORVOSI KÖZPONT
(sportegészségügy, dopping ellenőrzés, elsősegély)</t>
  </si>
  <si>
    <t xml:space="preserve">ÜZEMELTETÉSI TERÜLETEK </t>
  </si>
  <si>
    <t>VERSENYTECHNIKAI TERÜLETEK, SPORTOLÓI KÖZPONT</t>
  </si>
  <si>
    <t>SPORTSZÁLLÁS</t>
  </si>
  <si>
    <t>ORVOSI KÖZPONT</t>
  </si>
  <si>
    <t>MINDEN TERÜLET ESETÉBEN A FELTÉTELEZETT KIINDULÓ ÁLLAPOT:
Építésre alkalmas, tulajdonviszonyaiban rendezett terület, bontások és kármentesítés megvalósítása után</t>
  </si>
  <si>
    <t>KEREPESI ÚTI SPORTPARK</t>
  </si>
  <si>
    <t>Telkek:</t>
  </si>
  <si>
    <t>volt Michelin telkek,  38330/2, 38331, 38821/1 - 94.654 m2</t>
  </si>
  <si>
    <t>BELSŐ TEREK (nettó m2)</t>
  </si>
  <si>
    <t>SZABADTÉRI TERÜLETEK (m2)</t>
  </si>
  <si>
    <t>KEREPESI ÚTI SPORTPARK ÖSSZESEN</t>
  </si>
  <si>
    <t xml:space="preserve">FEDETT SPORTTERÜLETEK (csarnokok, egyéb) </t>
  </si>
  <si>
    <t>TERVEZETT ÉPÜLETEK ÖSSZESEN</t>
  </si>
  <si>
    <t>ÜZEMELTETÉSI ÉPÜLETEK, ÉPÍTMÉNYEK</t>
  </si>
  <si>
    <t>távfűtés</t>
  </si>
  <si>
    <t>…</t>
  </si>
  <si>
    <t>szabadtéri sportpályák - labdarúgás</t>
  </si>
  <si>
    <t>szabadtéri sportpályák - strandröplabda, kosárlabda, egyéb kisebb gyakorlópályák</t>
  </si>
  <si>
    <t>játszóterek, egyéb kapcsolódó funkciók</t>
  </si>
  <si>
    <t>SZABADTÉRI PÁLYÁK ÉS FUNKCIÓK (igény szerint lelátóval, világítással)</t>
  </si>
  <si>
    <t>ünnepi közösségi tér, ideiglenes étkezősátor kialakítása</t>
  </si>
  <si>
    <t>A kiírás funkciócsoportonként fogalmazott meg terület-igényeket, így ebben a táblában is ilyen bontásban kérjük a költségeket.
Viszont mindenképpen egyértelműen azonosíthatónak kell lennie, hogy mely funkció mely épületben (annak melyik szintjén) kapott helyet a beadott pályaműben.</t>
  </si>
  <si>
    <t>… (épület, épületrész, szint)</t>
  </si>
  <si>
    <t>gépjármű forgalmi utak</t>
  </si>
  <si>
    <t>gyalogutak</t>
  </si>
  <si>
    <t>intenzív zöldterületek</t>
  </si>
  <si>
    <t>félintenzív zöldterületek</t>
  </si>
  <si>
    <t>vízhálózat</t>
  </si>
  <si>
    <t>szennyvíz hálózat</t>
  </si>
  <si>
    <t>csapadékelvezetési rendszer</t>
  </si>
  <si>
    <t>gázellátás</t>
  </si>
  <si>
    <t>elektromos energia rendszer</t>
  </si>
  <si>
    <t>gyengeáramú rendszerek</t>
  </si>
</sst>
</file>

<file path=xl/styles.xml><?xml version="1.0" encoding="utf-8"?>
<styleSheet xmlns="http://schemas.openxmlformats.org/spreadsheetml/2006/main">
  <numFmts count="3">
    <numFmt numFmtId="6" formatCode="#,##0\ &quot;Ft&quot;;[Red]\-#,##0\ &quot;Ft&quot;"/>
    <numFmt numFmtId="43" formatCode="_-* #,##0.00\ _F_t_-;\-* #,##0.00\ _F_t_-;_-* &quot;-&quot;??\ _F_t_-;_-@_-"/>
    <numFmt numFmtId="164" formatCode="#,##0_ ;[Red]\-#,##0\ "/>
  </numFmts>
  <fonts count="14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4"/>
      <color theme="1"/>
      <name val="Arial Black"/>
      <family val="2"/>
      <charset val="238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Arial Black"/>
      <family val="2"/>
      <charset val="238"/>
    </font>
    <font>
      <b/>
      <sz val="11"/>
      <color theme="1"/>
      <name val="Arial Black"/>
      <family val="2"/>
      <charset val="238"/>
    </font>
    <font>
      <b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6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6" fontId="1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8" fillId="2" borderId="4" xfId="0" applyFont="1" applyFill="1" applyBorder="1" applyAlignment="1">
      <alignment vertical="center"/>
    </xf>
    <xf numFmtId="0" fontId="10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4" fontId="7" fillId="0" borderId="4" xfId="1" applyNumberFormat="1" applyFont="1" applyBorder="1" applyAlignment="1">
      <alignment vertical="center"/>
    </xf>
    <xf numFmtId="164" fontId="7" fillId="0" borderId="4" xfId="1" applyNumberFormat="1" applyFont="1" applyFill="1" applyBorder="1" applyAlignment="1">
      <alignment vertical="center"/>
    </xf>
    <xf numFmtId="0" fontId="11" fillId="2" borderId="4" xfId="0" applyFont="1" applyFill="1" applyBorder="1" applyAlignment="1">
      <alignment vertical="center" wrapText="1"/>
    </xf>
    <xf numFmtId="164" fontId="12" fillId="2" borderId="4" xfId="0" applyNumberFormat="1" applyFont="1" applyFill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6" fontId="3" fillId="0" borderId="4" xfId="0" applyNumberFormat="1" applyFont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164" fontId="3" fillId="3" borderId="4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6" fontId="3" fillId="3" borderId="4" xfId="0" applyNumberFormat="1" applyFont="1" applyFill="1" applyBorder="1" applyAlignment="1">
      <alignment vertical="center"/>
    </xf>
    <xf numFmtId="6" fontId="3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vertical="center" wrapText="1"/>
    </xf>
    <xf numFmtId="0" fontId="1" fillId="5" borderId="4" xfId="0" applyFont="1" applyFill="1" applyBorder="1" applyAlignment="1">
      <alignment vertical="center" wrapText="1"/>
    </xf>
    <xf numFmtId="0" fontId="10" fillId="4" borderId="4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vertical="center" wrapText="1"/>
    </xf>
    <xf numFmtId="6" fontId="3" fillId="4" borderId="4" xfId="0" applyNumberFormat="1" applyFont="1" applyFill="1" applyBorder="1" applyAlignment="1">
      <alignment vertical="center"/>
    </xf>
    <xf numFmtId="6" fontId="3" fillId="5" borderId="4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6" fontId="1" fillId="3" borderId="4" xfId="0" applyNumberFormat="1" applyFont="1" applyFill="1" applyBorder="1" applyAlignment="1">
      <alignment vertic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krisztina/Documents/mtk/MICHELIN%20SPORTPARK/2016/Maccabi%20csak%20Michelin%202017-02-01%20M&#211;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össz"/>
      <sheetName val="Kerepesi Sportpar (EMG)"/>
      <sheetName val="sportok"/>
      <sheetName val="ütemezés"/>
    </sheetNames>
    <sheetDataSet>
      <sheetData sheetId="0"/>
      <sheetData sheetId="1">
        <row r="40">
          <cell r="E40">
            <v>17370</v>
          </cell>
          <cell r="H40">
            <v>9300</v>
          </cell>
        </row>
        <row r="62">
          <cell r="E62">
            <v>4420</v>
          </cell>
          <cell r="H62">
            <v>2500</v>
          </cell>
        </row>
        <row r="77">
          <cell r="E77">
            <v>1580</v>
          </cell>
          <cell r="H77">
            <v>37480</v>
          </cell>
        </row>
        <row r="98">
          <cell r="E98">
            <v>2050</v>
          </cell>
          <cell r="H98">
            <v>1300</v>
          </cell>
        </row>
        <row r="122">
          <cell r="E122">
            <v>910</v>
          </cell>
          <cell r="H122">
            <v>700</v>
          </cell>
        </row>
        <row r="141">
          <cell r="E141">
            <v>1200</v>
          </cell>
          <cell r="H141">
            <v>1250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65"/>
  <sheetViews>
    <sheetView showGridLines="0" tabSelected="1" workbookViewId="0">
      <pane ySplit="5" topLeftCell="A6" activePane="bottomLeft" state="frozen"/>
      <selection pane="bottomLeft" activeCell="K53" sqref="K53"/>
    </sheetView>
  </sheetViews>
  <sheetFormatPr defaultRowHeight="12.75"/>
  <cols>
    <col min="1" max="1" width="1.85546875" style="5" customWidth="1"/>
    <col min="2" max="2" width="75" style="1" customWidth="1"/>
    <col min="3" max="3" width="10.85546875" style="2" bestFit="1" customWidth="1"/>
    <col min="4" max="4" width="7.42578125" style="3" bestFit="1" customWidth="1"/>
    <col min="5" max="5" width="12.7109375" style="4" customWidth="1"/>
    <col min="6" max="6" width="20.28515625" style="4" customWidth="1"/>
    <col min="7" max="7" width="36.5703125" style="1" customWidth="1"/>
    <col min="8" max="8" width="1.85546875" style="5" customWidth="1"/>
    <col min="9" max="16384" width="9.140625" style="5"/>
  </cols>
  <sheetData>
    <row r="1" spans="2:7" ht="13.5" thickBot="1"/>
    <row r="2" spans="2:7" s="6" customFormat="1" ht="18.75" thickBot="1">
      <c r="B2" s="39" t="s">
        <v>0</v>
      </c>
      <c r="C2" s="40"/>
      <c r="D2" s="40"/>
      <c r="E2" s="40"/>
      <c r="F2" s="40"/>
      <c r="G2" s="41"/>
    </row>
    <row r="3" spans="2:7" ht="34.5" customHeight="1">
      <c r="B3" s="43" t="s">
        <v>40</v>
      </c>
      <c r="C3" s="43"/>
      <c r="D3" s="43"/>
      <c r="E3" s="43"/>
      <c r="F3" s="43"/>
      <c r="G3" s="43"/>
    </row>
    <row r="4" spans="2:7" s="7" customFormat="1">
      <c r="B4" s="24"/>
      <c r="C4" s="25" t="s">
        <v>1</v>
      </c>
      <c r="D4" s="24" t="s">
        <v>2</v>
      </c>
      <c r="E4" s="26" t="s">
        <v>3</v>
      </c>
      <c r="F4" s="26" t="s">
        <v>4</v>
      </c>
      <c r="G4" s="24" t="s">
        <v>5</v>
      </c>
    </row>
    <row r="5" spans="2:7">
      <c r="B5" s="27" t="s">
        <v>6</v>
      </c>
      <c r="C5" s="28"/>
      <c r="D5" s="29"/>
      <c r="E5" s="30"/>
      <c r="F5" s="31">
        <f>+F6+F36+F42+F51+F60</f>
        <v>0</v>
      </c>
      <c r="G5" s="32"/>
    </row>
    <row r="6" spans="2:7">
      <c r="B6" s="33" t="s">
        <v>31</v>
      </c>
      <c r="C6" s="28"/>
      <c r="D6" s="29"/>
      <c r="E6" s="30"/>
      <c r="F6" s="38">
        <f>+F7+F13+F19+F25+F31</f>
        <v>0</v>
      </c>
      <c r="G6" s="34"/>
    </row>
    <row r="7" spans="2:7">
      <c r="B7" s="35" t="s">
        <v>30</v>
      </c>
      <c r="C7" s="28"/>
      <c r="D7" s="29"/>
      <c r="E7" s="30"/>
      <c r="F7" s="37">
        <f>SUM(F8:F12)</f>
        <v>0</v>
      </c>
      <c r="G7" s="36"/>
    </row>
    <row r="8" spans="2:7">
      <c r="B8" s="23" t="s">
        <v>41</v>
      </c>
      <c r="C8" s="8"/>
      <c r="D8" s="9"/>
      <c r="E8" s="10"/>
      <c r="F8" s="10">
        <f>+C8*E8</f>
        <v>0</v>
      </c>
      <c r="G8" s="23"/>
    </row>
    <row r="9" spans="2:7">
      <c r="B9" s="23" t="s">
        <v>41</v>
      </c>
      <c r="C9" s="8"/>
      <c r="D9" s="9"/>
      <c r="E9" s="10"/>
      <c r="F9" s="10">
        <f t="shared" ref="F9:F12" si="0">+C9*E9</f>
        <v>0</v>
      </c>
      <c r="G9" s="23"/>
    </row>
    <row r="10" spans="2:7">
      <c r="B10" s="23" t="s">
        <v>41</v>
      </c>
      <c r="C10" s="8"/>
      <c r="D10" s="9"/>
      <c r="E10" s="10"/>
      <c r="F10" s="10">
        <f t="shared" si="0"/>
        <v>0</v>
      </c>
      <c r="G10" s="23"/>
    </row>
    <row r="11" spans="2:7">
      <c r="B11" s="23" t="s">
        <v>41</v>
      </c>
      <c r="C11" s="8"/>
      <c r="D11" s="9"/>
      <c r="E11" s="10"/>
      <c r="F11" s="10">
        <f t="shared" si="0"/>
        <v>0</v>
      </c>
      <c r="G11" s="23"/>
    </row>
    <row r="12" spans="2:7">
      <c r="B12" s="23" t="s">
        <v>41</v>
      </c>
      <c r="C12" s="8"/>
      <c r="D12" s="9"/>
      <c r="E12" s="10"/>
      <c r="F12" s="10">
        <f t="shared" si="0"/>
        <v>0</v>
      </c>
      <c r="G12" s="23"/>
    </row>
    <row r="13" spans="2:7">
      <c r="B13" s="35" t="s">
        <v>20</v>
      </c>
      <c r="C13" s="28"/>
      <c r="D13" s="29"/>
      <c r="E13" s="30"/>
      <c r="F13" s="37">
        <f>SUM(F14:F18)</f>
        <v>0</v>
      </c>
      <c r="G13" s="36"/>
    </row>
    <row r="14" spans="2:7">
      <c r="B14" s="23" t="s">
        <v>41</v>
      </c>
      <c r="C14" s="8"/>
      <c r="D14" s="9"/>
      <c r="E14" s="10"/>
      <c r="F14" s="10">
        <f>+C14*E14</f>
        <v>0</v>
      </c>
      <c r="G14" s="23"/>
    </row>
    <row r="15" spans="2:7">
      <c r="B15" s="23" t="s">
        <v>41</v>
      </c>
      <c r="C15" s="8"/>
      <c r="D15" s="9"/>
      <c r="E15" s="10"/>
      <c r="F15" s="10">
        <f t="shared" ref="F15:F18" si="1">+C15*E15</f>
        <v>0</v>
      </c>
      <c r="G15" s="23"/>
    </row>
    <row r="16" spans="2:7">
      <c r="B16" s="23" t="s">
        <v>41</v>
      </c>
      <c r="C16" s="8"/>
      <c r="D16" s="9"/>
      <c r="E16" s="10"/>
      <c r="F16" s="10">
        <f t="shared" si="1"/>
        <v>0</v>
      </c>
      <c r="G16" s="23"/>
    </row>
    <row r="17" spans="2:7">
      <c r="B17" s="23" t="s">
        <v>41</v>
      </c>
      <c r="C17" s="8"/>
      <c r="D17" s="9"/>
      <c r="E17" s="10"/>
      <c r="F17" s="10">
        <f t="shared" si="1"/>
        <v>0</v>
      </c>
      <c r="G17" s="23"/>
    </row>
    <row r="18" spans="2:7">
      <c r="B18" s="23" t="s">
        <v>41</v>
      </c>
      <c r="C18" s="8"/>
      <c r="D18" s="9"/>
      <c r="E18" s="10"/>
      <c r="F18" s="10">
        <f t="shared" si="1"/>
        <v>0</v>
      </c>
      <c r="G18" s="23"/>
    </row>
    <row r="19" spans="2:7">
      <c r="B19" s="35" t="s">
        <v>21</v>
      </c>
      <c r="C19" s="28"/>
      <c r="D19" s="29"/>
      <c r="E19" s="30"/>
      <c r="F19" s="37">
        <f>SUM(F20:F24)</f>
        <v>0</v>
      </c>
      <c r="G19" s="36"/>
    </row>
    <row r="20" spans="2:7">
      <c r="B20" s="23" t="s">
        <v>41</v>
      </c>
      <c r="C20" s="8"/>
      <c r="D20" s="9"/>
      <c r="E20" s="10"/>
      <c r="F20" s="10">
        <f>+C20*E20</f>
        <v>0</v>
      </c>
      <c r="G20" s="23"/>
    </row>
    <row r="21" spans="2:7">
      <c r="B21" s="23" t="s">
        <v>41</v>
      </c>
      <c r="C21" s="8"/>
      <c r="D21" s="9"/>
      <c r="E21" s="10"/>
      <c r="F21" s="10">
        <f t="shared" ref="F21:F24" si="2">+C21*E21</f>
        <v>0</v>
      </c>
      <c r="G21" s="23"/>
    </row>
    <row r="22" spans="2:7">
      <c r="B22" s="23" t="s">
        <v>41</v>
      </c>
      <c r="C22" s="8"/>
      <c r="D22" s="9"/>
      <c r="E22" s="10"/>
      <c r="F22" s="10">
        <f t="shared" si="2"/>
        <v>0</v>
      </c>
      <c r="G22" s="23"/>
    </row>
    <row r="23" spans="2:7">
      <c r="B23" s="23" t="s">
        <v>41</v>
      </c>
      <c r="C23" s="8"/>
      <c r="D23" s="9"/>
      <c r="E23" s="10"/>
      <c r="F23" s="10">
        <f t="shared" si="2"/>
        <v>0</v>
      </c>
      <c r="G23" s="23"/>
    </row>
    <row r="24" spans="2:7">
      <c r="B24" s="23" t="s">
        <v>41</v>
      </c>
      <c r="C24" s="8"/>
      <c r="D24" s="9"/>
      <c r="E24" s="10"/>
      <c r="F24" s="10">
        <f t="shared" si="2"/>
        <v>0</v>
      </c>
      <c r="G24" s="23"/>
    </row>
    <row r="25" spans="2:7">
      <c r="B25" s="35" t="s">
        <v>22</v>
      </c>
      <c r="C25" s="28"/>
      <c r="D25" s="29"/>
      <c r="E25" s="30"/>
      <c r="F25" s="37">
        <f>SUM(F26:F30)</f>
        <v>0</v>
      </c>
      <c r="G25" s="36"/>
    </row>
    <row r="26" spans="2:7">
      <c r="B26" s="23" t="s">
        <v>41</v>
      </c>
      <c r="C26" s="8"/>
      <c r="D26" s="9"/>
      <c r="E26" s="10"/>
      <c r="F26" s="10">
        <f>+C26*E26</f>
        <v>0</v>
      </c>
      <c r="G26" s="23"/>
    </row>
    <row r="27" spans="2:7">
      <c r="B27" s="23" t="s">
        <v>41</v>
      </c>
      <c r="C27" s="8"/>
      <c r="D27" s="9"/>
      <c r="E27" s="10"/>
      <c r="F27" s="10">
        <f t="shared" ref="F27:F41" si="3">+C27*E27</f>
        <v>0</v>
      </c>
      <c r="G27" s="23"/>
    </row>
    <row r="28" spans="2:7">
      <c r="B28" s="23" t="s">
        <v>41</v>
      </c>
      <c r="C28" s="8"/>
      <c r="D28" s="9"/>
      <c r="E28" s="10"/>
      <c r="F28" s="10">
        <f t="shared" si="3"/>
        <v>0</v>
      </c>
      <c r="G28" s="23"/>
    </row>
    <row r="29" spans="2:7">
      <c r="B29" s="23" t="s">
        <v>41</v>
      </c>
      <c r="C29" s="8"/>
      <c r="D29" s="9"/>
      <c r="E29" s="10"/>
      <c r="F29" s="10">
        <f t="shared" si="3"/>
        <v>0</v>
      </c>
      <c r="G29" s="23"/>
    </row>
    <row r="30" spans="2:7">
      <c r="B30" s="23" t="s">
        <v>41</v>
      </c>
      <c r="C30" s="8"/>
      <c r="D30" s="9"/>
      <c r="E30" s="10"/>
      <c r="F30" s="10">
        <f t="shared" si="3"/>
        <v>0</v>
      </c>
      <c r="G30" s="23"/>
    </row>
    <row r="31" spans="2:7">
      <c r="B31" s="35" t="s">
        <v>32</v>
      </c>
      <c r="C31" s="28"/>
      <c r="D31" s="29"/>
      <c r="E31" s="30"/>
      <c r="F31" s="37">
        <f>SUM(F32:F35)</f>
        <v>0</v>
      </c>
      <c r="G31" s="36"/>
    </row>
    <row r="32" spans="2:7">
      <c r="B32" s="23" t="s">
        <v>41</v>
      </c>
      <c r="C32" s="8"/>
      <c r="D32" s="9"/>
      <c r="E32" s="10"/>
      <c r="F32" s="10">
        <f t="shared" si="3"/>
        <v>0</v>
      </c>
      <c r="G32" s="23"/>
    </row>
    <row r="33" spans="2:7">
      <c r="B33" s="23" t="s">
        <v>41</v>
      </c>
      <c r="C33" s="8"/>
      <c r="D33" s="9"/>
      <c r="E33" s="10"/>
      <c r="F33" s="10">
        <f t="shared" si="3"/>
        <v>0</v>
      </c>
      <c r="G33" s="23"/>
    </row>
    <row r="34" spans="2:7">
      <c r="B34" s="23" t="s">
        <v>41</v>
      </c>
      <c r="C34" s="8"/>
      <c r="D34" s="9"/>
      <c r="E34" s="10"/>
      <c r="F34" s="10">
        <f t="shared" si="3"/>
        <v>0</v>
      </c>
      <c r="G34" s="23"/>
    </row>
    <row r="35" spans="2:7">
      <c r="B35" s="23" t="s">
        <v>41</v>
      </c>
      <c r="C35" s="8"/>
      <c r="D35" s="9"/>
      <c r="E35" s="10"/>
      <c r="F35" s="10">
        <f t="shared" si="3"/>
        <v>0</v>
      </c>
      <c r="G35" s="23"/>
    </row>
    <row r="36" spans="2:7">
      <c r="B36" s="33" t="s">
        <v>38</v>
      </c>
      <c r="C36" s="28"/>
      <c r="D36" s="29"/>
      <c r="E36" s="30"/>
      <c r="F36" s="38">
        <f>SUM(F37:F41)</f>
        <v>0</v>
      </c>
      <c r="G36" s="34"/>
    </row>
    <row r="37" spans="2:7">
      <c r="B37" s="23" t="s">
        <v>35</v>
      </c>
      <c r="C37" s="8"/>
      <c r="D37" s="9"/>
      <c r="E37" s="10"/>
      <c r="F37" s="10">
        <f t="shared" si="3"/>
        <v>0</v>
      </c>
      <c r="G37" s="23"/>
    </row>
    <row r="38" spans="2:7">
      <c r="B38" s="23" t="s">
        <v>36</v>
      </c>
      <c r="C38" s="8"/>
      <c r="D38" s="9"/>
      <c r="E38" s="10"/>
      <c r="F38" s="10">
        <f t="shared" si="3"/>
        <v>0</v>
      </c>
      <c r="G38" s="23"/>
    </row>
    <row r="39" spans="2:7">
      <c r="B39" s="23" t="s">
        <v>37</v>
      </c>
      <c r="C39" s="8"/>
      <c r="D39" s="9"/>
      <c r="E39" s="10"/>
      <c r="F39" s="10">
        <f t="shared" si="3"/>
        <v>0</v>
      </c>
      <c r="G39" s="23"/>
    </row>
    <row r="40" spans="2:7">
      <c r="B40" s="23" t="s">
        <v>39</v>
      </c>
      <c r="C40" s="8"/>
      <c r="D40" s="9"/>
      <c r="E40" s="10"/>
      <c r="F40" s="10">
        <f t="shared" si="3"/>
        <v>0</v>
      </c>
      <c r="G40" s="23"/>
    </row>
    <row r="41" spans="2:7">
      <c r="B41" s="23" t="s">
        <v>34</v>
      </c>
      <c r="C41" s="8"/>
      <c r="D41" s="9"/>
      <c r="E41" s="10"/>
      <c r="F41" s="10">
        <f t="shared" si="3"/>
        <v>0</v>
      </c>
      <c r="G41" s="23"/>
    </row>
    <row r="42" spans="2:7">
      <c r="B42" s="33" t="s">
        <v>8</v>
      </c>
      <c r="C42" s="28"/>
      <c r="D42" s="29"/>
      <c r="E42" s="30"/>
      <c r="F42" s="38">
        <f>SUM(F43:F50)</f>
        <v>0</v>
      </c>
      <c r="G42" s="34"/>
    </row>
    <row r="43" spans="2:7">
      <c r="B43" s="23" t="s">
        <v>42</v>
      </c>
      <c r="C43" s="8"/>
      <c r="D43" s="9"/>
      <c r="E43" s="10"/>
      <c r="F43" s="10">
        <f t="shared" ref="F43:F62" si="4">+C43*E43</f>
        <v>0</v>
      </c>
      <c r="G43" s="23"/>
    </row>
    <row r="44" spans="2:7">
      <c r="B44" s="23" t="s">
        <v>9</v>
      </c>
      <c r="C44" s="8"/>
      <c r="D44" s="9"/>
      <c r="E44" s="10"/>
      <c r="F44" s="10">
        <f t="shared" si="4"/>
        <v>0</v>
      </c>
      <c r="G44" s="23"/>
    </row>
    <row r="45" spans="2:7">
      <c r="B45" s="23" t="s">
        <v>43</v>
      </c>
      <c r="C45" s="8"/>
      <c r="D45" s="9"/>
      <c r="E45" s="10"/>
      <c r="F45" s="10">
        <f t="shared" si="4"/>
        <v>0</v>
      </c>
      <c r="G45" s="23"/>
    </row>
    <row r="46" spans="2:7">
      <c r="B46" s="23" t="s">
        <v>44</v>
      </c>
      <c r="C46" s="8"/>
      <c r="D46" s="9"/>
      <c r="E46" s="10"/>
      <c r="F46" s="10">
        <f t="shared" si="4"/>
        <v>0</v>
      </c>
      <c r="G46" s="23"/>
    </row>
    <row r="47" spans="2:7">
      <c r="B47" s="23" t="s">
        <v>45</v>
      </c>
      <c r="C47" s="8"/>
      <c r="D47" s="9"/>
      <c r="E47" s="10"/>
      <c r="F47" s="10">
        <f t="shared" si="4"/>
        <v>0</v>
      </c>
      <c r="G47" s="23"/>
    </row>
    <row r="48" spans="2:7">
      <c r="B48" s="23" t="s">
        <v>10</v>
      </c>
      <c r="C48" s="8"/>
      <c r="D48" s="9"/>
      <c r="E48" s="10"/>
      <c r="F48" s="10">
        <f t="shared" si="4"/>
        <v>0</v>
      </c>
      <c r="G48" s="23"/>
    </row>
    <row r="49" spans="2:7">
      <c r="B49" s="23" t="s">
        <v>11</v>
      </c>
      <c r="C49" s="8"/>
      <c r="D49" s="9"/>
      <c r="E49" s="10"/>
      <c r="F49" s="10">
        <f t="shared" si="4"/>
        <v>0</v>
      </c>
      <c r="G49" s="23"/>
    </row>
    <row r="50" spans="2:7">
      <c r="B50" s="23" t="s">
        <v>34</v>
      </c>
      <c r="C50" s="8"/>
      <c r="D50" s="9"/>
      <c r="E50" s="10"/>
      <c r="F50" s="10">
        <f t="shared" si="4"/>
        <v>0</v>
      </c>
      <c r="G50" s="23"/>
    </row>
    <row r="51" spans="2:7">
      <c r="B51" s="33" t="s">
        <v>7</v>
      </c>
      <c r="C51" s="28"/>
      <c r="D51" s="29"/>
      <c r="E51" s="30"/>
      <c r="F51" s="38">
        <f>SUM(F52:F59)</f>
        <v>0</v>
      </c>
      <c r="G51" s="34"/>
    </row>
    <row r="52" spans="2:7">
      <c r="B52" s="23" t="s">
        <v>46</v>
      </c>
      <c r="C52" s="51"/>
      <c r="D52" s="52"/>
      <c r="E52" s="53"/>
      <c r="F52" s="10">
        <f t="shared" si="4"/>
        <v>0</v>
      </c>
      <c r="G52" s="23"/>
    </row>
    <row r="53" spans="2:7">
      <c r="B53" s="23" t="s">
        <v>47</v>
      </c>
      <c r="C53" s="51"/>
      <c r="D53" s="52"/>
      <c r="E53" s="53"/>
      <c r="F53" s="10">
        <f t="shared" si="4"/>
        <v>0</v>
      </c>
      <c r="G53" s="23"/>
    </row>
    <row r="54" spans="2:7">
      <c r="B54" s="23" t="s">
        <v>48</v>
      </c>
      <c r="C54" s="51"/>
      <c r="D54" s="52"/>
      <c r="E54" s="53"/>
      <c r="F54" s="10">
        <f t="shared" si="4"/>
        <v>0</v>
      </c>
      <c r="G54" s="23"/>
    </row>
    <row r="55" spans="2:7">
      <c r="B55" s="23" t="s">
        <v>49</v>
      </c>
      <c r="C55" s="51"/>
      <c r="D55" s="52"/>
      <c r="E55" s="53"/>
      <c r="F55" s="10">
        <f t="shared" si="4"/>
        <v>0</v>
      </c>
      <c r="G55" s="23"/>
    </row>
    <row r="56" spans="2:7">
      <c r="B56" s="23" t="s">
        <v>33</v>
      </c>
      <c r="C56" s="51"/>
      <c r="D56" s="52"/>
      <c r="E56" s="53"/>
      <c r="F56" s="10">
        <f t="shared" si="4"/>
        <v>0</v>
      </c>
      <c r="G56" s="23"/>
    </row>
    <row r="57" spans="2:7">
      <c r="B57" s="23" t="s">
        <v>50</v>
      </c>
      <c r="C57" s="51"/>
      <c r="D57" s="52"/>
      <c r="E57" s="53"/>
      <c r="F57" s="10">
        <f t="shared" si="4"/>
        <v>0</v>
      </c>
      <c r="G57" s="23"/>
    </row>
    <row r="58" spans="2:7">
      <c r="B58" s="23" t="s">
        <v>51</v>
      </c>
      <c r="C58" s="51"/>
      <c r="D58" s="52"/>
      <c r="E58" s="53"/>
      <c r="F58" s="10">
        <f t="shared" si="4"/>
        <v>0</v>
      </c>
      <c r="G58" s="23"/>
    </row>
    <row r="59" spans="2:7">
      <c r="B59" s="23" t="s">
        <v>34</v>
      </c>
      <c r="C59" s="51"/>
      <c r="D59" s="52"/>
      <c r="E59" s="53"/>
      <c r="F59" s="10">
        <f t="shared" si="4"/>
        <v>0</v>
      </c>
      <c r="G59" s="23"/>
    </row>
    <row r="60" spans="2:7">
      <c r="B60" s="33" t="s">
        <v>12</v>
      </c>
      <c r="C60" s="28"/>
      <c r="D60" s="29"/>
      <c r="E60" s="30"/>
      <c r="F60" s="38">
        <f>SUM(F61:F62)</f>
        <v>0</v>
      </c>
      <c r="G60" s="34"/>
    </row>
    <row r="61" spans="2:7">
      <c r="B61" s="23" t="s">
        <v>34</v>
      </c>
      <c r="C61" s="8"/>
      <c r="D61" s="9"/>
      <c r="E61" s="10"/>
      <c r="F61" s="10">
        <f t="shared" si="4"/>
        <v>0</v>
      </c>
      <c r="G61" s="23"/>
    </row>
    <row r="62" spans="2:7">
      <c r="B62" s="23" t="s">
        <v>34</v>
      </c>
      <c r="C62" s="8"/>
      <c r="D62" s="9"/>
      <c r="E62" s="10"/>
      <c r="F62" s="10">
        <f t="shared" si="4"/>
        <v>0</v>
      </c>
      <c r="G62" s="23"/>
    </row>
    <row r="65" spans="2:7">
      <c r="B65" s="42" t="s">
        <v>13</v>
      </c>
      <c r="C65" s="42"/>
      <c r="D65" s="42"/>
      <c r="E65" s="42"/>
      <c r="F65" s="42"/>
      <c r="G65" s="42"/>
    </row>
  </sheetData>
  <mergeCells count="3">
    <mergeCell ref="B2:G2"/>
    <mergeCell ref="B65:G65"/>
    <mergeCell ref="B3:G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D13"/>
  <sheetViews>
    <sheetView workbookViewId="0">
      <selection activeCell="I11" sqref="I11"/>
    </sheetView>
  </sheetViews>
  <sheetFormatPr defaultRowHeight="12.75"/>
  <cols>
    <col min="1" max="1" width="3.42578125" style="5" customWidth="1"/>
    <col min="2" max="2" width="66.5703125" style="5" customWidth="1"/>
    <col min="3" max="4" width="14.7109375" style="5" customWidth="1"/>
    <col min="5" max="16384" width="9.140625" style="5"/>
  </cols>
  <sheetData>
    <row r="2" spans="2:4" ht="36.75" customHeight="1">
      <c r="B2" s="44" t="s">
        <v>23</v>
      </c>
      <c r="C2" s="45"/>
      <c r="D2" s="45"/>
    </row>
    <row r="4" spans="2:4" s="13" customFormat="1" ht="22.5">
      <c r="B4" s="46" t="s">
        <v>24</v>
      </c>
      <c r="C4" s="47"/>
      <c r="D4" s="48"/>
    </row>
    <row r="5" spans="2:4" s="15" customFormat="1" ht="46.5" customHeight="1">
      <c r="B5" s="14" t="s">
        <v>25</v>
      </c>
      <c r="C5" s="49" t="s">
        <v>26</v>
      </c>
      <c r="D5" s="50"/>
    </row>
    <row r="6" spans="2:4" ht="38.25">
      <c r="B6" s="16" t="s">
        <v>24</v>
      </c>
      <c r="C6" s="17" t="s">
        <v>27</v>
      </c>
      <c r="D6" s="17" t="s">
        <v>28</v>
      </c>
    </row>
    <row r="7" spans="2:4" ht="38.25">
      <c r="B7" s="11" t="s">
        <v>14</v>
      </c>
      <c r="C7" s="19">
        <f>+'[1]Kerepesi Sportpar (EMG)'!E40</f>
        <v>17370</v>
      </c>
      <c r="D7" s="19">
        <f>+'[1]Kerepesi Sportpar (EMG)'!H40</f>
        <v>9300</v>
      </c>
    </row>
    <row r="8" spans="2:4" ht="25.5">
      <c r="B8" s="11" t="s">
        <v>15</v>
      </c>
      <c r="C8" s="19">
        <f>+'[1]Kerepesi Sportpar (EMG)'!E77</f>
        <v>1580</v>
      </c>
      <c r="D8" s="19">
        <f>+'[1]Kerepesi Sportpar (EMG)'!H77</f>
        <v>37480</v>
      </c>
    </row>
    <row r="9" spans="2:4" ht="25.5">
      <c r="B9" s="11" t="s">
        <v>16</v>
      </c>
      <c r="C9" s="19">
        <f>+'[1]Kerepesi Sportpar (EMG)'!E98</f>
        <v>2050</v>
      </c>
      <c r="D9" s="19">
        <f>+'[1]Kerepesi Sportpar (EMG)'!H98</f>
        <v>1300</v>
      </c>
    </row>
    <row r="10" spans="2:4" ht="25.5">
      <c r="B10" s="11" t="s">
        <v>17</v>
      </c>
      <c r="C10" s="19">
        <f>+'[1]Kerepesi Sportpar (EMG)'!E62</f>
        <v>4420</v>
      </c>
      <c r="D10" s="19">
        <f>+'[1]Kerepesi Sportpar (EMG)'!H62</f>
        <v>2500</v>
      </c>
    </row>
    <row r="11" spans="2:4" ht="25.5">
      <c r="B11" s="11" t="s">
        <v>18</v>
      </c>
      <c r="C11" s="20">
        <f>+'[1]Kerepesi Sportpar (EMG)'!E122</f>
        <v>910</v>
      </c>
      <c r="D11" s="20">
        <f>+'[1]Kerepesi Sportpar (EMG)'!H122</f>
        <v>700</v>
      </c>
    </row>
    <row r="12" spans="2:4" ht="25.5" customHeight="1">
      <c r="B12" s="12" t="s">
        <v>19</v>
      </c>
      <c r="C12" s="19">
        <f>+'[1]Kerepesi Sportpar (EMG)'!E141</f>
        <v>1200</v>
      </c>
      <c r="D12" s="19">
        <f>+'[1]Kerepesi Sportpar (EMG)'!H141</f>
        <v>1250</v>
      </c>
    </row>
    <row r="13" spans="2:4" s="18" customFormat="1" ht="30" customHeight="1">
      <c r="B13" s="21" t="s">
        <v>29</v>
      </c>
      <c r="C13" s="22">
        <f>SUM(C7:C12)</f>
        <v>27530</v>
      </c>
      <c r="D13" s="22">
        <f>SUM(D7:D12)</f>
        <v>52530</v>
      </c>
    </row>
  </sheetData>
  <mergeCells count="3">
    <mergeCell ref="B2:D2"/>
    <mergeCell ref="B4:D4"/>
    <mergeCell ref="C5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költségbecslés forma</vt:lpstr>
      <vt:lpstr>kiadott m2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bkrisztina</dc:creator>
  <cp:lastModifiedBy>bkrisztina</cp:lastModifiedBy>
  <dcterms:created xsi:type="dcterms:W3CDTF">2017-02-06T08:30:08Z</dcterms:created>
  <dcterms:modified xsi:type="dcterms:W3CDTF">2017-02-06T16:21:01Z</dcterms:modified>
</cp:coreProperties>
</file>